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6" i="1" l="1"/>
  <c r="F119" i="1"/>
  <c r="B195" i="1"/>
  <c r="A195" i="1"/>
  <c r="L194" i="1"/>
  <c r="B185" i="1"/>
  <c r="A185" i="1"/>
  <c r="L184" i="1"/>
  <c r="B176" i="1"/>
  <c r="A176" i="1"/>
  <c r="L175" i="1"/>
  <c r="B166" i="1"/>
  <c r="A166" i="1"/>
  <c r="L165" i="1"/>
  <c r="B157" i="1"/>
  <c r="A157" i="1"/>
  <c r="L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L195" i="1" l="1"/>
  <c r="L176" i="1"/>
  <c r="L157" i="1"/>
  <c r="L81" i="1"/>
  <c r="L43" i="1"/>
</calcChain>
</file>

<file path=xl/sharedStrings.xml><?xml version="1.0" encoding="utf-8"?>
<sst xmlns="http://schemas.openxmlformats.org/spreadsheetml/2006/main" count="346" uniqueCount="111">
  <si>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</si>
  <si>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</si>
  <si>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</si>
  <si>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</si>
  <si>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</si>
  <si>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</si>
  <si>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</si>
  <si>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</si>
  <si>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</si>
  <si>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</si>
  <si>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</si>
  <si>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</si>
  <si>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</si>
  <si>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</si>
  <si>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</si>
  <si>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</si>
  <si>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</si>
  <si>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</si>
  <si>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</si>
  <si>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</si>
  <si>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</si>
  <si>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</si>
  <si>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</si>
  <si>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</si>
  <si>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</si>
  <si>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</si>
  <si>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</si>
  <si>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</si>
  <si>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</si>
  <si>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</si>
  <si>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</si>
  <si>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</si>
  <si>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</si>
  <si>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</si>
  <si>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</si>
  <si>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</si>
  <si>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</si>
  <si>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</si>
  <si>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</si>
  <si>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</si>
  <si>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ПР</t>
  </si>
  <si>
    <t>Чай с сахаром</t>
  </si>
  <si>
    <t xml:space="preserve"> </t>
  </si>
  <si>
    <t>Директор</t>
  </si>
  <si>
    <t>Яблоко</t>
  </si>
  <si>
    <t>Кисель</t>
  </si>
  <si>
    <t>Макаронные изделия отварные с м/р</t>
  </si>
  <si>
    <t>Жаркое из птицы</t>
  </si>
  <si>
    <t>Бутерброд с повидлом</t>
  </si>
  <si>
    <t>Компот из смеси сухофруктов</t>
  </si>
  <si>
    <t>Каша вязкая молочная из риса и пшена с маслом сливочным</t>
  </si>
  <si>
    <t>376</t>
  </si>
  <si>
    <t>Напиток из плодов шиповника</t>
  </si>
  <si>
    <t>Икра кабачковая</t>
  </si>
  <si>
    <t>ГБОУ СОШ с. Каменный Брод</t>
  </si>
  <si>
    <t>Иванов Н.В.</t>
  </si>
  <si>
    <t>Каша  молочная манная с м/сливочным</t>
  </si>
  <si>
    <t>Чай с лимоном</t>
  </si>
  <si>
    <t>Бутерброд с маслом сливочным и сыром</t>
  </si>
  <si>
    <t>Салат из белокачанной капусты с зеленью и маслом растительным</t>
  </si>
  <si>
    <t>Уха рыбацкая с зеленью</t>
  </si>
  <si>
    <t>Плов с мясом</t>
  </si>
  <si>
    <t>Компот из кураги</t>
  </si>
  <si>
    <t>Хлеб ржано пшеничный</t>
  </si>
  <si>
    <t>Вафли</t>
  </si>
  <si>
    <t>Кофейный напиток с молоком</t>
  </si>
  <si>
    <t>Каша молочная кукурузная с маслом сливочным</t>
  </si>
  <si>
    <t>Суп из овощей с мясом, сметаной и зеленью</t>
  </si>
  <si>
    <t>Тефтели тушеные в соусе</t>
  </si>
  <si>
    <t>Компот из свежих яблок</t>
  </si>
  <si>
    <t>Каша молочная геркулесовая с маслом сливоч</t>
  </si>
  <si>
    <t>Яйцо вареное</t>
  </si>
  <si>
    <t>Салат из свежих огурцов с луком репчатым, маслом растительным</t>
  </si>
  <si>
    <t>Щи из св.капусты с картофелем, мясом, сметаной и зеленью</t>
  </si>
  <si>
    <t>Каша рисовая молочая с м/сливочным</t>
  </si>
  <si>
    <t>883</t>
  </si>
  <si>
    <t>Салат из моркови (припущ.) и кураги</t>
  </si>
  <si>
    <t>Суп картофельный с вермишелью, цыпленком и зеленью</t>
  </si>
  <si>
    <t>Шницель из мяса с соусом</t>
  </si>
  <si>
    <t>Пюре из бобовых с м/раст</t>
  </si>
  <si>
    <t>Круассан</t>
  </si>
  <si>
    <t>Суп молочный с вермишелью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</si>
  <si>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</si>
  <si>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</si>
  <si>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</si>
  <si>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м/р</t>
  </si>
  <si>
    <t>Сок фруктовый в ассортименте</t>
  </si>
  <si>
    <t>Борщ из свежей капусты с картофелем, мясом, сметаной и зеленью</t>
  </si>
  <si>
    <t>Птица тушеная в соусе</t>
  </si>
  <si>
    <t>Макаронные изделения отварные с м/р</t>
  </si>
  <si>
    <t>Йогурт</t>
  </si>
  <si>
    <t>Каша молочная гекулесовая с маслом сливоч</t>
  </si>
  <si>
    <t>Салат из моркови (припущ.)</t>
  </si>
  <si>
    <t>Суп картофельный с бобовыми (горохом), мясом птицы и зеденью</t>
  </si>
  <si>
    <t>Биточки из мяса с соусом</t>
  </si>
  <si>
    <t>Каша молочная манная с м/сливочным</t>
  </si>
  <si>
    <t>Какао с молоком</t>
  </si>
  <si>
    <t>Суп-лапша домашняя с цыпленком, зеленью</t>
  </si>
  <si>
    <t>Котлеты из птицы с соусом</t>
  </si>
  <si>
    <t>Рис отварной с м/р</t>
  </si>
  <si>
    <t>Запеканка рисовая с творогом и с    молоком сгущенным</t>
  </si>
  <si>
    <t>Салат из свежих помидор и огурцов</t>
  </si>
  <si>
    <t>Щи из св. капусты с картофелем, мясом, сметаной и зеленью</t>
  </si>
  <si>
    <t>Рыба,тушенная с овощами</t>
  </si>
  <si>
    <t>Пюре картофельное с м/сливоч</t>
  </si>
  <si>
    <t>Каша вязкая молочная пшенная с маслом сливочным</t>
  </si>
  <si>
    <t xml:space="preserve">Печенье </t>
  </si>
  <si>
    <t>377</t>
  </si>
  <si>
    <t>Салат из редиса с маслом растительным</t>
  </si>
  <si>
    <t>Суп картофельный с крупой, фрикадельками и зеленью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</si>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</sst>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9" fillId="0" borderId="0"/>
    <xf numFmtId="0" fontId="19" fillId="0" borderId="0"/>
  </cellStyleXfs>
  <cellXfs count="89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16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5" borderId="2" xfId="0" applyFont="1" applyFill="1" applyBorder="1" applyAlignment="1" applyProtection="1">
      <alignment horizontal="center" wrapText="1"/>
      <protection locked="0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2" fontId="6" fillId="5" borderId="4" xfId="0" applyNumberFormat="1" applyFont="1" applyFill="1" applyBorder="1" applyAlignment="1" applyProtection="1">
      <alignment horizontal="center"/>
      <protection locked="0"/>
    </xf>
    <xf numFmtId="2" fontId="6" fillId="4" borderId="2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left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wrapText="1"/>
      <protection locked="0"/>
    </xf>
    <xf numFmtId="0" fontId="5" fillId="5" borderId="2" xfId="0" applyFont="1" applyFill="1" applyBorder="1" applyAlignment="1" applyProtection="1">
      <alignment horizontal="center" wrapText="1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 wrapText="1"/>
      <protection locked="0"/>
    </xf>
    <xf numFmtId="0" fontId="3" fillId="5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2" fillId="3" borderId="2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37" activePane="bottomRight" state="frozen"/>
      <selection pane="topRight" activeCell="E1" sqref="E1"/>
      <selection pane="bottomLeft" activeCell="A6" sqref="A6"/>
      <selection pane="bottomRight" activeCell="I197" sqref="I19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54</v>
      </c>
      <c r="D1" s="82"/>
      <c r="E1" s="82"/>
      <c r="F1" s="12" t="s">
        <v>16</v>
      </c>
      <c r="G1" s="2" t="s">
        <v>17</v>
      </c>
      <c r="H1" s="83" t="s">
        <v>43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55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6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255</v>
      </c>
      <c r="G6" s="62">
        <v>12.64</v>
      </c>
      <c r="H6" s="62">
        <v>13.6</v>
      </c>
      <c r="I6" s="62">
        <v>49.1</v>
      </c>
      <c r="J6" s="62">
        <v>295.32</v>
      </c>
      <c r="K6" s="41">
        <v>181</v>
      </c>
      <c r="L6" s="40">
        <v>100</v>
      </c>
    </row>
    <row r="7" spans="1:12" ht="15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57</v>
      </c>
      <c r="F8" s="60">
        <v>200</v>
      </c>
      <c r="G8" s="64">
        <v>0.13</v>
      </c>
      <c r="H8" s="64">
        <v>0.02</v>
      </c>
      <c r="I8" s="64">
        <v>15.2</v>
      </c>
      <c r="J8" s="64">
        <v>98.74</v>
      </c>
      <c r="K8" s="44">
        <v>377</v>
      </c>
      <c r="L8" s="43"/>
    </row>
    <row r="9" spans="1:12" ht="15">
      <c r="A9" s="23"/>
      <c r="B9" s="15"/>
      <c r="C9" s="11"/>
      <c r="D9" s="7" t="s">
        <v>23</v>
      </c>
      <c r="E9" s="63" t="s">
        <v>39</v>
      </c>
      <c r="F9" s="61">
        <v>40</v>
      </c>
      <c r="G9" s="55">
        <v>3.24</v>
      </c>
      <c r="H9" s="55">
        <v>0.4</v>
      </c>
      <c r="I9" s="55">
        <v>19.52</v>
      </c>
      <c r="J9" s="55">
        <v>118.49</v>
      </c>
      <c r="K9" s="44" t="s">
        <v>40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51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79" t="s">
        <v>58</v>
      </c>
      <c r="F11" s="43">
        <v>60</v>
      </c>
      <c r="G11" s="64">
        <v>4.7300000000000004</v>
      </c>
      <c r="H11" s="64">
        <v>8.9700000000000006</v>
      </c>
      <c r="I11" s="64">
        <v>16.149999999999999</v>
      </c>
      <c r="J11" s="64">
        <v>151.21</v>
      </c>
      <c r="K11" s="44">
        <v>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51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22.990000000000002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100</v>
      </c>
    </row>
    <row r="14" spans="1:12" ht="25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59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>
        <v>318</v>
      </c>
    </row>
    <row r="15" spans="1:12" ht="15">
      <c r="A15" s="23"/>
      <c r="B15" s="15"/>
      <c r="C15" s="11"/>
      <c r="D15" s="7" t="s">
        <v>27</v>
      </c>
      <c r="E15" s="42" t="s">
        <v>60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>
      <c r="A16" s="23"/>
      <c r="B16" s="15"/>
      <c r="C16" s="11"/>
      <c r="D16" s="7" t="s">
        <v>28</v>
      </c>
      <c r="E16" s="42" t="s">
        <v>61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62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>
      <c r="A19" s="23"/>
      <c r="B19" s="15"/>
      <c r="C19" s="11"/>
      <c r="D19" s="7" t="s">
        <v>31</v>
      </c>
      <c r="E19" s="42" t="s">
        <v>39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40</v>
      </c>
      <c r="L19" s="43"/>
    </row>
    <row r="20" spans="1:12" ht="15">
      <c r="A20" s="23"/>
      <c r="B20" s="15"/>
      <c r="C20" s="11"/>
      <c r="D20" s="7" t="s">
        <v>32</v>
      </c>
      <c r="E20" s="42" t="s">
        <v>63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 t="s">
        <v>40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318</v>
      </c>
    </row>
    <row r="24" spans="1:12" ht="15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1421</v>
      </c>
      <c r="G24" s="32">
        <v>64.19</v>
      </c>
      <c r="H24" s="32">
        <v>67.319999999999993</v>
      </c>
      <c r="I24" s="32">
        <v>287.12</v>
      </c>
      <c r="J24" s="32">
        <v>2016.52</v>
      </c>
      <c r="K24" s="32"/>
      <c r="L24" s="32">
        <f t="shared" ref="L24" si="4">L13+L23</f>
        <v>418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53"/>
      <c r="G25" s="62"/>
      <c r="H25" s="62"/>
      <c r="I25" s="62"/>
      <c r="J25" s="62"/>
      <c r="K25" s="74"/>
      <c r="L25" s="40"/>
    </row>
    <row r="26" spans="1:12" ht="15">
      <c r="A26" s="14"/>
      <c r="B26" s="15"/>
      <c r="C26" s="11"/>
      <c r="D26" s="6" t="s">
        <v>21</v>
      </c>
      <c r="E26" s="80" t="s">
        <v>66</v>
      </c>
      <c r="F26" s="54">
        <v>255</v>
      </c>
      <c r="G26" s="54">
        <v>13.5</v>
      </c>
      <c r="H26" s="54">
        <v>13.1</v>
      </c>
      <c r="I26" s="54">
        <v>48.43</v>
      </c>
      <c r="J26" s="54">
        <v>314.85000000000002</v>
      </c>
      <c r="K26" s="75">
        <v>174</v>
      </c>
      <c r="L26" s="43">
        <v>100</v>
      </c>
    </row>
    <row r="27" spans="1:12" ht="15">
      <c r="A27" s="14"/>
      <c r="B27" s="15"/>
      <c r="C27" s="11"/>
      <c r="D27" s="7" t="s">
        <v>22</v>
      </c>
      <c r="E27" s="42" t="s">
        <v>65</v>
      </c>
      <c r="F27" s="43">
        <v>200</v>
      </c>
      <c r="G27" s="55">
        <v>3.17</v>
      </c>
      <c r="H27" s="55">
        <v>2.68</v>
      </c>
      <c r="I27" s="55">
        <v>15.95</v>
      </c>
      <c r="J27" s="55">
        <v>100.6</v>
      </c>
      <c r="K27" s="44">
        <v>379</v>
      </c>
      <c r="L27" s="43"/>
    </row>
    <row r="28" spans="1:12" ht="15">
      <c r="A28" s="14"/>
      <c r="B28" s="15"/>
      <c r="C28" s="11"/>
      <c r="D28" s="7" t="s">
        <v>23</v>
      </c>
      <c r="E28" s="65" t="s">
        <v>39</v>
      </c>
      <c r="F28" s="43">
        <v>40</v>
      </c>
      <c r="G28" s="57">
        <v>3.17</v>
      </c>
      <c r="H28" s="57">
        <v>2.68</v>
      </c>
      <c r="I28" s="57">
        <v>15.95</v>
      </c>
      <c r="J28" s="57">
        <v>100.6</v>
      </c>
      <c r="K28" s="44" t="s">
        <v>40</v>
      </c>
      <c r="L28" s="43"/>
    </row>
    <row r="29" spans="1:12" ht="15">
      <c r="A29" s="14"/>
      <c r="B29" s="15"/>
      <c r="C29" s="11"/>
      <c r="D29" s="7" t="s">
        <v>24</v>
      </c>
      <c r="E29" s="66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64</v>
      </c>
      <c r="F30" s="43">
        <v>60</v>
      </c>
      <c r="G30" s="43">
        <v>0.92</v>
      </c>
      <c r="H30" s="43">
        <v>5.15</v>
      </c>
      <c r="I30" s="43">
        <v>16.32</v>
      </c>
      <c r="J30" s="43">
        <v>155.06</v>
      </c>
      <c r="K30" s="44" t="s">
        <v>40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v>20.83</v>
      </c>
      <c r="H32" s="19">
        <v>21.33</v>
      </c>
      <c r="I32" s="19">
        <v>100.22</v>
      </c>
      <c r="J32" s="19">
        <v>689</v>
      </c>
      <c r="K32" s="25"/>
      <c r="L32" s="19">
        <f t="shared" ref="L32" si="5">SUM(L25:L31)</f>
        <v>100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40</v>
      </c>
      <c r="L33" s="43">
        <v>318</v>
      </c>
    </row>
    <row r="34" spans="1:12" ht="15">
      <c r="A34" s="14"/>
      <c r="B34" s="15"/>
      <c r="C34" s="11"/>
      <c r="D34" s="7" t="s">
        <v>27</v>
      </c>
      <c r="E34" s="42" t="s">
        <v>67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>
      <c r="A35" s="14"/>
      <c r="B35" s="15"/>
      <c r="C35" s="11"/>
      <c r="D35" s="7" t="s">
        <v>28</v>
      </c>
      <c r="E35" s="42" t="s">
        <v>68</v>
      </c>
      <c r="F35" s="43">
        <v>110</v>
      </c>
      <c r="G35" s="43">
        <v>9.8000000000000007</v>
      </c>
      <c r="H35" s="43">
        <v>9.6</v>
      </c>
      <c r="I35" s="43">
        <v>12.54</v>
      </c>
      <c r="J35" s="43">
        <v>165.45</v>
      </c>
      <c r="K35" s="44">
        <v>278</v>
      </c>
      <c r="L35" s="43"/>
    </row>
    <row r="36" spans="1:12" ht="15">
      <c r="A36" s="14"/>
      <c r="B36" s="15"/>
      <c r="C36" s="11"/>
      <c r="D36" s="7" t="s">
        <v>29</v>
      </c>
      <c r="E36" s="42" t="s">
        <v>46</v>
      </c>
      <c r="F36" s="43">
        <v>180</v>
      </c>
      <c r="G36" s="43">
        <v>6.62</v>
      </c>
      <c r="H36" s="43">
        <v>5.42</v>
      </c>
      <c r="I36" s="43">
        <v>31.74</v>
      </c>
      <c r="J36" s="43">
        <v>202.14</v>
      </c>
      <c r="K36" s="44">
        <v>202</v>
      </c>
      <c r="L36" s="43"/>
    </row>
    <row r="37" spans="1:12" ht="1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>
      <c r="A38" s="14"/>
      <c r="B38" s="15"/>
      <c r="C38" s="11"/>
      <c r="D38" s="7" t="s">
        <v>31</v>
      </c>
      <c r="E38" s="42" t="s">
        <v>39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40</v>
      </c>
      <c r="L38" s="43"/>
    </row>
    <row r="39" spans="1:12" ht="15">
      <c r="A39" s="14"/>
      <c r="B39" s="15"/>
      <c r="C39" s="11"/>
      <c r="D39" s="7" t="s">
        <v>32</v>
      </c>
      <c r="E39" s="42" t="s">
        <v>63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40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886</v>
      </c>
      <c r="G42" s="19">
        <f t="shared" ref="G42" si="6">SUM(G33:G41)</f>
        <v>30.42</v>
      </c>
      <c r="H42" s="19">
        <f t="shared" ref="H42" si="7">SUM(H33:H41)</f>
        <v>31.410000000000004</v>
      </c>
      <c r="I42" s="19">
        <f t="shared" ref="I42" si="8">SUM(I33:I41)</f>
        <v>133.91999999999999</v>
      </c>
      <c r="J42" s="19">
        <f t="shared" ref="J42:L42" si="9">SUM(J33:J41)</f>
        <v>933.29</v>
      </c>
      <c r="K42" s="25"/>
      <c r="L42" s="19">
        <f t="shared" si="9"/>
        <v>318</v>
      </c>
    </row>
    <row r="43" spans="1:12" ht="15.75" customHeigh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1441</v>
      </c>
      <c r="G43" s="32">
        <v>65.150000000000006</v>
      </c>
      <c r="H43" s="32">
        <v>67.27</v>
      </c>
      <c r="I43" s="32">
        <v>284.64</v>
      </c>
      <c r="J43" s="32">
        <v>1994.33</v>
      </c>
      <c r="K43" s="32"/>
      <c r="L43" s="32">
        <f t="shared" ref="L43" si="10">L32+L42</f>
        <v>418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255</v>
      </c>
      <c r="G44" s="62">
        <v>9.39</v>
      </c>
      <c r="H44" s="62">
        <v>14.3</v>
      </c>
      <c r="I44" s="62">
        <v>56.9</v>
      </c>
      <c r="J44" s="40">
        <v>374.74</v>
      </c>
      <c r="K44" s="41">
        <v>173</v>
      </c>
      <c r="L44" s="40">
        <v>100</v>
      </c>
    </row>
    <row r="45" spans="1:12" ht="15">
      <c r="A45" s="23"/>
      <c r="B45" s="15"/>
      <c r="C45" s="11"/>
      <c r="D45" s="6"/>
      <c r="E45" s="54"/>
      <c r="F45" s="43"/>
      <c r="G45" s="54"/>
      <c r="H45" s="54"/>
      <c r="I45" s="54"/>
      <c r="J45" s="54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55">
        <v>3.26</v>
      </c>
      <c r="H46" s="55">
        <v>1.25</v>
      </c>
      <c r="I46" s="55">
        <v>8.23</v>
      </c>
      <c r="J46" s="55">
        <v>106</v>
      </c>
      <c r="K46" s="58" t="s">
        <v>51</v>
      </c>
      <c r="L46" s="43"/>
    </row>
    <row r="47" spans="1:12" ht="15">
      <c r="A47" s="23"/>
      <c r="B47" s="15"/>
      <c r="C47" s="11"/>
      <c r="D47" s="7" t="s">
        <v>23</v>
      </c>
      <c r="E47" s="65" t="s">
        <v>39</v>
      </c>
      <c r="F47" s="43">
        <v>40</v>
      </c>
      <c r="G47" s="57">
        <v>3.24</v>
      </c>
      <c r="H47" s="57">
        <v>0.4</v>
      </c>
      <c r="I47" s="57">
        <v>19.52</v>
      </c>
      <c r="J47" s="57">
        <v>118.49</v>
      </c>
      <c r="K47" s="44" t="s">
        <v>40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71</v>
      </c>
      <c r="F49" s="43">
        <v>60</v>
      </c>
      <c r="G49" s="64">
        <v>3.72</v>
      </c>
      <c r="H49" s="64">
        <v>4.07</v>
      </c>
      <c r="I49" s="64">
        <v>3.42</v>
      </c>
      <c r="J49" s="64">
        <v>94.5</v>
      </c>
      <c r="K49" s="44">
        <v>209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1">SUM(G44:G50)</f>
        <v>19.61</v>
      </c>
      <c r="H51" s="19">
        <f t="shared" ref="H51" si="12">SUM(H44:H50)</f>
        <v>20.020000000000003</v>
      </c>
      <c r="I51" s="19">
        <f t="shared" ref="I51" si="13">SUM(I44:I50)</f>
        <v>88.07</v>
      </c>
      <c r="J51" s="19">
        <f t="shared" ref="J51:L51" si="14">SUM(J44:J50)</f>
        <v>693.73</v>
      </c>
      <c r="K51" s="25"/>
      <c r="L51" s="19">
        <f t="shared" si="14"/>
        <v>100</v>
      </c>
    </row>
    <row r="52" spans="1:12" ht="25.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72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>
        <v>318</v>
      </c>
    </row>
    <row r="53" spans="1:12" ht="25.5">
      <c r="A53" s="23"/>
      <c r="B53" s="15"/>
      <c r="C53" s="11"/>
      <c r="D53" s="7" t="s">
        <v>27</v>
      </c>
      <c r="E53" s="42" t="s">
        <v>73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>
      <c r="A54" s="23"/>
      <c r="B54" s="15"/>
      <c r="C54" s="11"/>
      <c r="D54" s="7" t="s">
        <v>28</v>
      </c>
      <c r="E54" s="42" t="s">
        <v>47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>
      <c r="A57" s="23"/>
      <c r="B57" s="15"/>
      <c r="C57" s="11"/>
      <c r="D57" s="7" t="s">
        <v>31</v>
      </c>
      <c r="E57" s="42" t="s">
        <v>39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40</v>
      </c>
      <c r="L57" s="43"/>
    </row>
    <row r="58" spans="1:12" ht="15">
      <c r="A58" s="23"/>
      <c r="B58" s="15"/>
      <c r="C58" s="11"/>
      <c r="D58" s="7" t="s">
        <v>32</v>
      </c>
      <c r="E58" s="42" t="s">
        <v>63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40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15">SUM(G52:G60)</f>
        <v>30.130000000000003</v>
      </c>
      <c r="H61" s="19">
        <f t="shared" ref="H61" si="16">SUM(H52:H60)</f>
        <v>29.349999999999998</v>
      </c>
      <c r="I61" s="19">
        <f t="shared" ref="I61" si="17">SUM(I52:I60)</f>
        <v>129.37</v>
      </c>
      <c r="J61" s="19">
        <f t="shared" ref="J61:L61" si="18">SUM(J52:J60)</f>
        <v>935.68999999999994</v>
      </c>
      <c r="K61" s="25"/>
      <c r="L61" s="19">
        <f t="shared" si="18"/>
        <v>318</v>
      </c>
    </row>
    <row r="62" spans="1:12" ht="15.75" customHeight="1" thickBot="1">
      <c r="A62" s="29">
        <f>A44</f>
        <v>1</v>
      </c>
      <c r="B62" s="30">
        <f>B44</f>
        <v>3</v>
      </c>
      <c r="C62" s="84" t="s">
        <v>4</v>
      </c>
      <c r="D62" s="85"/>
      <c r="E62" s="31"/>
      <c r="F62" s="32">
        <f>F51+F61</f>
        <v>1426</v>
      </c>
      <c r="G62" s="32">
        <v>61.29</v>
      </c>
      <c r="H62" s="32">
        <v>64.760000000000005</v>
      </c>
      <c r="I62" s="32">
        <v>283.23</v>
      </c>
      <c r="J62" s="32">
        <v>1998.44</v>
      </c>
      <c r="K62" s="32"/>
      <c r="L62" s="32">
        <f t="shared" ref="L62" si="19">L51+L61</f>
        <v>418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74</v>
      </c>
      <c r="F63" s="40">
        <v>255</v>
      </c>
      <c r="G63" s="52">
        <v>12.49</v>
      </c>
      <c r="H63" s="52">
        <v>18.100000000000001</v>
      </c>
      <c r="I63" s="52">
        <v>43.2</v>
      </c>
      <c r="J63" s="52">
        <v>302.01</v>
      </c>
      <c r="K63" s="74">
        <v>174</v>
      </c>
      <c r="L63" s="40">
        <v>100</v>
      </c>
    </row>
    <row r="64" spans="1:12" ht="15">
      <c r="A64" s="23"/>
      <c r="B64" s="15"/>
      <c r="C64" s="11"/>
      <c r="D64" s="6" t="s">
        <v>21</v>
      </c>
      <c r="E64" s="54"/>
      <c r="F64" s="43"/>
      <c r="G64" s="54"/>
      <c r="H64" s="54"/>
      <c r="I64" s="54"/>
      <c r="J64" s="54"/>
      <c r="K64" s="54"/>
      <c r="L64" s="43"/>
    </row>
    <row r="65" spans="1:12" ht="15">
      <c r="A65" s="23"/>
      <c r="B65" s="15"/>
      <c r="C65" s="11"/>
      <c r="D65" s="7" t="s">
        <v>22</v>
      </c>
      <c r="E65" s="55" t="s">
        <v>45</v>
      </c>
      <c r="F65" s="43">
        <v>200</v>
      </c>
      <c r="G65" s="55">
        <v>4.75</v>
      </c>
      <c r="H65" s="55">
        <v>2.59</v>
      </c>
      <c r="I65" s="55">
        <v>18.559999999999999</v>
      </c>
      <c r="J65" s="55">
        <v>118.62</v>
      </c>
      <c r="K65" s="58" t="s">
        <v>75</v>
      </c>
      <c r="L65" s="43"/>
    </row>
    <row r="66" spans="1:12" ht="15">
      <c r="A66" s="23"/>
      <c r="B66" s="15"/>
      <c r="C66" s="11"/>
      <c r="D66" s="7" t="s">
        <v>23</v>
      </c>
      <c r="E66" s="56" t="s">
        <v>39</v>
      </c>
      <c r="F66" s="43">
        <v>40</v>
      </c>
      <c r="G66" s="55">
        <v>3.24</v>
      </c>
      <c r="H66" s="55">
        <v>0.4</v>
      </c>
      <c r="I66" s="55">
        <v>19.52</v>
      </c>
      <c r="J66" s="55">
        <v>118.49</v>
      </c>
      <c r="K66" s="59" t="s">
        <v>40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55"/>
      <c r="H67" s="55"/>
      <c r="I67" s="55"/>
      <c r="J67" s="57"/>
      <c r="K67" s="59"/>
      <c r="L67" s="43"/>
    </row>
    <row r="68" spans="1:12" ht="15">
      <c r="A68" s="23"/>
      <c r="B68" s="15"/>
      <c r="C68" s="11"/>
      <c r="D68" s="6"/>
      <c r="E68" s="42" t="s">
        <v>44</v>
      </c>
      <c r="F68" s="43">
        <v>120</v>
      </c>
      <c r="G68" s="43">
        <v>0.48</v>
      </c>
      <c r="H68" s="43">
        <v>0.48</v>
      </c>
      <c r="I68" s="43">
        <v>11.76</v>
      </c>
      <c r="J68" s="43">
        <v>84.95</v>
      </c>
      <c r="K68" s="44" t="s">
        <v>40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20">SUM(G63:G69)</f>
        <v>20.960000000000004</v>
      </c>
      <c r="H70" s="19">
        <f t="shared" ref="H70" si="21">SUM(H63:H69)</f>
        <v>21.57</v>
      </c>
      <c r="I70" s="19">
        <f t="shared" ref="I70" si="22">SUM(I63:I69)</f>
        <v>93.04</v>
      </c>
      <c r="J70" s="19">
        <f t="shared" ref="J70:L70" si="23">SUM(J63:J69)</f>
        <v>624.07000000000005</v>
      </c>
      <c r="K70" s="25"/>
      <c r="L70" s="19">
        <f t="shared" si="23"/>
        <v>100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76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>
        <v>318</v>
      </c>
    </row>
    <row r="72" spans="1:12" ht="15">
      <c r="A72" s="23"/>
      <c r="B72" s="15"/>
      <c r="C72" s="11"/>
      <c r="D72" s="7" t="s">
        <v>27</v>
      </c>
      <c r="E72" s="42" t="s">
        <v>77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>
      <c r="A73" s="23"/>
      <c r="B73" s="15"/>
      <c r="C73" s="11"/>
      <c r="D73" s="7" t="s">
        <v>28</v>
      </c>
      <c r="E73" s="42" t="s">
        <v>78</v>
      </c>
      <c r="F73" s="43">
        <v>110</v>
      </c>
      <c r="G73" s="43">
        <v>8.11</v>
      </c>
      <c r="H73" s="43">
        <v>15.89</v>
      </c>
      <c r="I73" s="43">
        <v>14.46</v>
      </c>
      <c r="J73" s="43">
        <v>234.65</v>
      </c>
      <c r="K73" s="44">
        <v>268</v>
      </c>
      <c r="L73" s="43"/>
    </row>
    <row r="74" spans="1:12" ht="15">
      <c r="A74" s="23"/>
      <c r="B74" s="15"/>
      <c r="C74" s="11"/>
      <c r="D74" s="7" t="s">
        <v>29</v>
      </c>
      <c r="E74" s="42" t="s">
        <v>79</v>
      </c>
      <c r="F74" s="43">
        <v>180</v>
      </c>
      <c r="G74" s="43">
        <v>10.1</v>
      </c>
      <c r="H74" s="43">
        <v>6.49</v>
      </c>
      <c r="I74" s="43">
        <v>33.4</v>
      </c>
      <c r="J74" s="43">
        <v>122.76</v>
      </c>
      <c r="K74" s="44">
        <v>198</v>
      </c>
      <c r="L74" s="43"/>
    </row>
    <row r="75" spans="1:12" ht="1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>
      <c r="A76" s="23"/>
      <c r="B76" s="15"/>
      <c r="C76" s="11"/>
      <c r="D76" s="7" t="s">
        <v>31</v>
      </c>
      <c r="E76" s="42" t="s">
        <v>39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40</v>
      </c>
      <c r="L76" s="43"/>
    </row>
    <row r="77" spans="1:12" ht="15">
      <c r="A77" s="23"/>
      <c r="B77" s="15"/>
      <c r="C77" s="11"/>
      <c r="D77" s="7" t="s">
        <v>32</v>
      </c>
      <c r="E77" s="42" t="s">
        <v>63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40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24">SUM(G71:G79)</f>
        <v>30.469999999999995</v>
      </c>
      <c r="H80" s="19">
        <f t="shared" ref="H80" si="25">SUM(H71:H79)</f>
        <v>29.500000000000004</v>
      </c>
      <c r="I80" s="19">
        <f t="shared" ref="I80" si="26">SUM(I71:I79)</f>
        <v>133.72</v>
      </c>
      <c r="J80" s="19">
        <f t="shared" ref="J80:L80" si="27">SUM(J71:J79)</f>
        <v>938.7600000000001</v>
      </c>
      <c r="K80" s="25"/>
      <c r="L80" s="19">
        <f t="shared" si="27"/>
        <v>318</v>
      </c>
    </row>
    <row r="81" spans="1:12" ht="15.75" customHeight="1">
      <c r="A81" s="29">
        <f>A63</f>
        <v>1</v>
      </c>
      <c r="B81" s="30">
        <f>B63</f>
        <v>4</v>
      </c>
      <c r="C81" s="84" t="s">
        <v>4</v>
      </c>
      <c r="D81" s="85"/>
      <c r="E81" s="31"/>
      <c r="F81" s="32">
        <f>F70+F80</f>
        <v>1501</v>
      </c>
      <c r="G81" s="32">
        <v>66.69</v>
      </c>
      <c r="H81" s="32">
        <v>64.25</v>
      </c>
      <c r="I81" s="32">
        <v>283.04000000000002</v>
      </c>
      <c r="J81" s="32">
        <v>1982.13</v>
      </c>
      <c r="K81" s="32"/>
      <c r="L81" s="32">
        <f t="shared" ref="J81:L81" si="28">L70+L80</f>
        <v>418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81</v>
      </c>
      <c r="F82" s="40">
        <v>255</v>
      </c>
      <c r="G82" s="52">
        <v>11</v>
      </c>
      <c r="H82" s="52">
        <v>13.4</v>
      </c>
      <c r="I82" s="52">
        <v>43.98</v>
      </c>
      <c r="J82" s="52">
        <v>329.49</v>
      </c>
      <c r="K82" s="41">
        <v>120</v>
      </c>
      <c r="L82" s="40">
        <v>100</v>
      </c>
    </row>
    <row r="83" spans="1:12" ht="15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55" t="s">
        <v>41</v>
      </c>
      <c r="F84" s="60">
        <v>200</v>
      </c>
      <c r="G84" s="55">
        <v>3.26</v>
      </c>
      <c r="H84" s="55">
        <v>1.25</v>
      </c>
      <c r="I84" s="55">
        <v>8.23</v>
      </c>
      <c r="J84" s="55">
        <v>106</v>
      </c>
      <c r="K84" s="58" t="s">
        <v>51</v>
      </c>
      <c r="L84" s="43"/>
    </row>
    <row r="85" spans="1:12" ht="15">
      <c r="A85" s="23"/>
      <c r="B85" s="15"/>
      <c r="C85" s="11"/>
      <c r="D85" s="7" t="s">
        <v>23</v>
      </c>
      <c r="E85" s="56" t="s">
        <v>39</v>
      </c>
      <c r="F85" s="61">
        <v>40</v>
      </c>
      <c r="G85" s="55">
        <v>3.24</v>
      </c>
      <c r="H85" s="55">
        <v>0.4</v>
      </c>
      <c r="I85" s="55">
        <v>19.52</v>
      </c>
      <c r="J85" s="55">
        <v>118.49</v>
      </c>
      <c r="K85" s="59" t="s">
        <v>40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55" t="s">
        <v>80</v>
      </c>
      <c r="F87" s="43">
        <v>60</v>
      </c>
      <c r="G87" s="55">
        <v>5.57</v>
      </c>
      <c r="H87" s="55">
        <v>8.32</v>
      </c>
      <c r="I87" s="55">
        <v>15.33</v>
      </c>
      <c r="J87" s="43">
        <v>128.16</v>
      </c>
      <c r="K87" s="44"/>
      <c r="L87" s="43" t="s">
        <v>42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29">SUM(G82:G88)</f>
        <v>23.07</v>
      </c>
      <c r="H89" s="19">
        <f t="shared" ref="H89" si="30">SUM(H82:H88)</f>
        <v>23.37</v>
      </c>
      <c r="I89" s="19">
        <f t="shared" ref="I89" si="31">SUM(I82:I88)</f>
        <v>87.059999999999988</v>
      </c>
      <c r="J89" s="19">
        <f t="shared" ref="J89:L89" si="32">SUM(J82:J88)</f>
        <v>682.14</v>
      </c>
      <c r="K89" s="25"/>
      <c r="L89" s="19">
        <f t="shared" si="32"/>
        <v>100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82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>
        <v>318</v>
      </c>
    </row>
    <row r="91" spans="1:12" ht="15">
      <c r="A91" s="23"/>
      <c r="B91" s="15"/>
      <c r="C91" s="11"/>
      <c r="D91" s="7" t="s">
        <v>27</v>
      </c>
      <c r="E91" s="42" t="s">
        <v>83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>
      <c r="A92" s="23"/>
      <c r="B92" s="15"/>
      <c r="C92" s="11"/>
      <c r="D92" s="7" t="s">
        <v>28</v>
      </c>
      <c r="E92" s="42" t="s">
        <v>84</v>
      </c>
      <c r="F92" s="43">
        <v>110</v>
      </c>
      <c r="G92" s="43">
        <v>8.98</v>
      </c>
      <c r="H92" s="43">
        <v>10.7</v>
      </c>
      <c r="I92" s="43">
        <v>6.79</v>
      </c>
      <c r="J92" s="43">
        <v>164.63</v>
      </c>
      <c r="K92" s="44">
        <v>301</v>
      </c>
      <c r="L92" s="43"/>
    </row>
    <row r="93" spans="1:12" ht="15">
      <c r="A93" s="23"/>
      <c r="B93" s="15"/>
      <c r="C93" s="11"/>
      <c r="D93" s="7" t="s">
        <v>29</v>
      </c>
      <c r="E93" s="42" t="s">
        <v>85</v>
      </c>
      <c r="F93" s="43">
        <v>180</v>
      </c>
      <c r="G93" s="43">
        <v>8.26</v>
      </c>
      <c r="H93" s="43">
        <v>7.31</v>
      </c>
      <c r="I93" s="43">
        <v>36.200000000000003</v>
      </c>
      <c r="J93" s="43">
        <v>203.25</v>
      </c>
      <c r="K93" s="44">
        <v>171</v>
      </c>
      <c r="L93" s="43"/>
    </row>
    <row r="94" spans="1:12" ht="15">
      <c r="A94" s="23"/>
      <c r="B94" s="15"/>
      <c r="C94" s="11"/>
      <c r="D94" s="7" t="s">
        <v>30</v>
      </c>
      <c r="E94" s="42" t="s">
        <v>86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>
      <c r="A95" s="23"/>
      <c r="B95" s="15"/>
      <c r="C95" s="11"/>
      <c r="D95" s="7" t="s">
        <v>31</v>
      </c>
      <c r="E95" s="42" t="s">
        <v>39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40</v>
      </c>
      <c r="L95" s="43"/>
    </row>
    <row r="96" spans="1:12" ht="15">
      <c r="A96" s="23"/>
      <c r="B96" s="15"/>
      <c r="C96" s="11"/>
      <c r="D96" s="7" t="s">
        <v>32</v>
      </c>
      <c r="E96" s="42" t="s">
        <v>63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40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886</v>
      </c>
      <c r="G99" s="19">
        <f t="shared" ref="G99" si="33">SUM(G90:G98)</f>
        <v>30.029999999999998</v>
      </c>
      <c r="H99" s="19">
        <f t="shared" ref="H99" si="34">SUM(H90:H98)</f>
        <v>30.779999999999994</v>
      </c>
      <c r="I99" s="19">
        <f t="shared" ref="I99" si="35">SUM(I90:I98)</f>
        <v>129.19</v>
      </c>
      <c r="J99" s="19">
        <f t="shared" ref="J99:L99" si="36">SUM(J90:J98)</f>
        <v>872.9</v>
      </c>
      <c r="K99" s="25"/>
      <c r="L99" s="19">
        <f t="shared" si="36"/>
        <v>318</v>
      </c>
    </row>
    <row r="100" spans="1:12" ht="15.75" customHeight="1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32">
        <f>F89+F99</f>
        <v>1441</v>
      </c>
      <c r="G100" s="32">
        <v>64.73</v>
      </c>
      <c r="H100" s="32">
        <v>66.459999999999994</v>
      </c>
      <c r="I100" s="32">
        <v>273.91000000000003</v>
      </c>
      <c r="J100" s="32">
        <v>1970.22</v>
      </c>
      <c r="K100" s="32"/>
      <c r="L100" s="32">
        <f t="shared" ref="J100:L100" si="37">L89+L99</f>
        <v>418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52" t="s">
        <v>50</v>
      </c>
      <c r="F101" s="40">
        <v>255</v>
      </c>
      <c r="G101" s="52">
        <v>11.42</v>
      </c>
      <c r="H101" s="52">
        <v>10.199999999999999</v>
      </c>
      <c r="I101" s="52">
        <v>46.96</v>
      </c>
      <c r="J101" s="52">
        <v>298.62</v>
      </c>
      <c r="K101" s="41">
        <v>175</v>
      </c>
      <c r="L101" s="40">
        <v>100</v>
      </c>
    </row>
    <row r="102" spans="1:12" ht="1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55">
        <v>3.17</v>
      </c>
      <c r="H103" s="55">
        <v>2.68</v>
      </c>
      <c r="I103" s="55">
        <v>15.95</v>
      </c>
      <c r="J103" s="43">
        <v>100.6</v>
      </c>
      <c r="K103" s="44">
        <v>379</v>
      </c>
      <c r="L103" s="43"/>
    </row>
    <row r="104" spans="1:12" ht="15">
      <c r="A104" s="23"/>
      <c r="B104" s="15"/>
      <c r="C104" s="11"/>
      <c r="D104" s="7" t="s">
        <v>23</v>
      </c>
      <c r="E104" s="42" t="s">
        <v>39</v>
      </c>
      <c r="F104" s="43">
        <v>35</v>
      </c>
      <c r="G104" s="55">
        <v>3.2</v>
      </c>
      <c r="H104" s="55">
        <v>1.36</v>
      </c>
      <c r="I104" s="55">
        <v>15.9</v>
      </c>
      <c r="J104" s="43">
        <v>88.64</v>
      </c>
      <c r="K104" s="44" t="s">
        <v>40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58</v>
      </c>
      <c r="F106" s="43">
        <v>60</v>
      </c>
      <c r="G106" s="64">
        <v>4.7300000000000004</v>
      </c>
      <c r="H106" s="64">
        <v>8.9700000000000006</v>
      </c>
      <c r="I106" s="64">
        <v>16.149999999999999</v>
      </c>
      <c r="J106" s="64">
        <v>151.21</v>
      </c>
      <c r="K106" s="44">
        <v>1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38">SUM(G101:G107)</f>
        <v>22.52</v>
      </c>
      <c r="H108" s="19">
        <f t="shared" si="38"/>
        <v>23.21</v>
      </c>
      <c r="I108" s="19">
        <f t="shared" si="38"/>
        <v>94.960000000000008</v>
      </c>
      <c r="J108" s="19">
        <f t="shared" si="38"/>
        <v>639.07000000000005</v>
      </c>
      <c r="K108" s="25"/>
      <c r="L108" s="19">
        <f t="shared" ref="L108" si="39">SUM(L101:L107)</f>
        <v>100</v>
      </c>
    </row>
    <row r="109" spans="1:12" ht="25.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72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>
        <v>318</v>
      </c>
    </row>
    <row r="110" spans="1:12" ht="25.5">
      <c r="A110" s="23"/>
      <c r="B110" s="15"/>
      <c r="C110" s="11"/>
      <c r="D110" s="7" t="s">
        <v>27</v>
      </c>
      <c r="E110" s="42" t="s">
        <v>87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>
      <c r="A111" s="23"/>
      <c r="B111" s="15"/>
      <c r="C111" s="11"/>
      <c r="D111" s="7" t="s">
        <v>28</v>
      </c>
      <c r="E111" s="42" t="s">
        <v>88</v>
      </c>
      <c r="F111" s="43">
        <v>110</v>
      </c>
      <c r="G111" s="43">
        <v>13.15</v>
      </c>
      <c r="H111" s="43">
        <v>12.18</v>
      </c>
      <c r="I111" s="43">
        <v>3.99</v>
      </c>
      <c r="J111" s="43">
        <v>174.76</v>
      </c>
      <c r="K111" s="44">
        <v>290</v>
      </c>
      <c r="L111" s="43"/>
    </row>
    <row r="112" spans="1:12" ht="15">
      <c r="A112" s="23"/>
      <c r="B112" s="15"/>
      <c r="C112" s="11"/>
      <c r="D112" s="7" t="s">
        <v>29</v>
      </c>
      <c r="E112" s="42" t="s">
        <v>89</v>
      </c>
      <c r="F112" s="43">
        <v>180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202</v>
      </c>
      <c r="L112" s="43"/>
    </row>
    <row r="113" spans="1:12" ht="15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>
      <c r="A114" s="23"/>
      <c r="B114" s="15"/>
      <c r="C114" s="11"/>
      <c r="D114" s="7" t="s">
        <v>31</v>
      </c>
      <c r="E114" s="42" t="s">
        <v>39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40</v>
      </c>
      <c r="L114" s="43"/>
    </row>
    <row r="115" spans="1:12" ht="15">
      <c r="A115" s="23"/>
      <c r="B115" s="15"/>
      <c r="C115" s="11"/>
      <c r="D115" s="7" t="s">
        <v>32</v>
      </c>
      <c r="E115" s="42" t="s">
        <v>63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40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886</v>
      </c>
      <c r="G118" s="19">
        <f t="shared" ref="G118:J118" si="40">SUM(G109:G117)</f>
        <v>30.21</v>
      </c>
      <c r="H118" s="19">
        <f t="shared" si="40"/>
        <v>31.32</v>
      </c>
      <c r="I118" s="19">
        <f t="shared" si="40"/>
        <v>122.53999999999999</v>
      </c>
      <c r="J118" s="19">
        <f t="shared" si="40"/>
        <v>912.41000000000008</v>
      </c>
      <c r="K118" s="25"/>
      <c r="L118" s="19">
        <f t="shared" ref="L118" si="41">SUM(L109:L117)</f>
        <v>318</v>
      </c>
    </row>
    <row r="119" spans="1:12" ht="15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32">
        <f>F108+F118</f>
        <v>1436</v>
      </c>
      <c r="G119" s="32">
        <v>64.900000000000006</v>
      </c>
      <c r="H119" s="32">
        <v>66.64</v>
      </c>
      <c r="I119" s="32">
        <v>273.51</v>
      </c>
      <c r="J119" s="32">
        <v>1903.98</v>
      </c>
      <c r="K119" s="32"/>
      <c r="L119" s="32">
        <f t="shared" ref="J119:L119" si="42">L108+L118</f>
        <v>418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91</v>
      </c>
      <c r="F120" s="53">
        <v>255</v>
      </c>
      <c r="G120" s="62">
        <v>9.39</v>
      </c>
      <c r="H120" s="62">
        <v>14.3</v>
      </c>
      <c r="I120" s="62">
        <v>56.9</v>
      </c>
      <c r="J120" s="62">
        <v>374.74</v>
      </c>
      <c r="K120" s="53">
        <v>173</v>
      </c>
      <c r="L120" s="40">
        <v>100</v>
      </c>
    </row>
    <row r="121" spans="1:12" ht="15">
      <c r="A121" s="14"/>
      <c r="B121" s="15"/>
      <c r="C121" s="11"/>
      <c r="D121" s="6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5" t="s">
        <v>41</v>
      </c>
      <c r="F122" s="43">
        <v>200</v>
      </c>
      <c r="G122" s="55">
        <v>3.26</v>
      </c>
      <c r="H122" s="55">
        <v>1.25</v>
      </c>
      <c r="I122" s="55">
        <v>8.23</v>
      </c>
      <c r="J122" s="55">
        <v>106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39</v>
      </c>
      <c r="F123" s="43">
        <v>40</v>
      </c>
      <c r="G123" s="55">
        <v>3.24</v>
      </c>
      <c r="H123" s="55">
        <v>0.4</v>
      </c>
      <c r="I123" s="55">
        <v>19.52</v>
      </c>
      <c r="J123" s="55">
        <v>118.49</v>
      </c>
      <c r="K123" s="44" t="s">
        <v>40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87" t="s">
        <v>90</v>
      </c>
      <c r="F125" s="43">
        <v>100</v>
      </c>
      <c r="G125" s="64">
        <v>5.5</v>
      </c>
      <c r="H125" s="64">
        <v>7.45</v>
      </c>
      <c r="I125" s="64">
        <v>9.35</v>
      </c>
      <c r="J125" s="64">
        <v>74.25</v>
      </c>
      <c r="K125" s="44" t="s">
        <v>40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43">SUM(G120:G126)</f>
        <v>21.39</v>
      </c>
      <c r="H127" s="19">
        <f t="shared" si="43"/>
        <v>23.400000000000002</v>
      </c>
      <c r="I127" s="19">
        <f t="shared" si="43"/>
        <v>93.999999999999986</v>
      </c>
      <c r="J127" s="19">
        <f t="shared" si="43"/>
        <v>673.48</v>
      </c>
      <c r="K127" s="25"/>
      <c r="L127" s="19">
        <f t="shared" ref="L127" si="44">SUM(L120:L126)</f>
        <v>100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92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>
        <v>318</v>
      </c>
    </row>
    <row r="129" spans="1:12" ht="25.5">
      <c r="A129" s="14"/>
      <c r="B129" s="15"/>
      <c r="C129" s="11"/>
      <c r="D129" s="7" t="s">
        <v>27</v>
      </c>
      <c r="E129" s="42" t="s">
        <v>93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>
      <c r="A130" s="14"/>
      <c r="B130" s="15"/>
      <c r="C130" s="11"/>
      <c r="D130" s="7" t="s">
        <v>28</v>
      </c>
      <c r="E130" s="42" t="s">
        <v>94</v>
      </c>
      <c r="F130" s="43">
        <v>110</v>
      </c>
      <c r="G130" s="43">
        <v>8.4499999999999993</v>
      </c>
      <c r="H130" s="43">
        <v>15.89</v>
      </c>
      <c r="I130" s="43">
        <v>12.5</v>
      </c>
      <c r="J130" s="43">
        <v>206.3</v>
      </c>
      <c r="K130" s="44">
        <v>268</v>
      </c>
      <c r="L130" s="43"/>
    </row>
    <row r="131" spans="1:12" ht="15">
      <c r="A131" s="14"/>
      <c r="B131" s="15"/>
      <c r="C131" s="11"/>
      <c r="D131" s="7" t="s">
        <v>29</v>
      </c>
      <c r="E131" s="42" t="s">
        <v>85</v>
      </c>
      <c r="F131" s="43">
        <v>180</v>
      </c>
      <c r="G131" s="43">
        <v>8.26</v>
      </c>
      <c r="H131" s="43">
        <v>7.31</v>
      </c>
      <c r="I131" s="43">
        <v>36.200000000000003</v>
      </c>
      <c r="J131" s="43">
        <v>203.25</v>
      </c>
      <c r="K131" s="44">
        <v>171</v>
      </c>
      <c r="L131" s="43"/>
    </row>
    <row r="132" spans="1:12" ht="15">
      <c r="A132" s="14"/>
      <c r="B132" s="15"/>
      <c r="C132" s="11"/>
      <c r="D132" s="7" t="s">
        <v>30</v>
      </c>
      <c r="E132" s="42" t="s">
        <v>62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>
      <c r="A133" s="14"/>
      <c r="B133" s="15"/>
      <c r="C133" s="11"/>
      <c r="D133" s="7" t="s">
        <v>31</v>
      </c>
      <c r="E133" s="42" t="s">
        <v>39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40</v>
      </c>
      <c r="L133" s="43"/>
    </row>
    <row r="134" spans="1:12" ht="15">
      <c r="A134" s="14"/>
      <c r="B134" s="15"/>
      <c r="C134" s="11"/>
      <c r="D134" s="7" t="s">
        <v>32</v>
      </c>
      <c r="E134" s="42" t="s">
        <v>63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40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886</v>
      </c>
      <c r="G137" s="19">
        <f t="shared" ref="G137:J137" si="45">SUM(G128:G136)</f>
        <v>30.41</v>
      </c>
      <c r="H137" s="19">
        <f t="shared" si="45"/>
        <v>30.81</v>
      </c>
      <c r="I137" s="19">
        <f t="shared" si="45"/>
        <v>133.99</v>
      </c>
      <c r="J137" s="19">
        <f t="shared" si="45"/>
        <v>939.01</v>
      </c>
      <c r="K137" s="25"/>
      <c r="L137" s="19">
        <f t="shared" ref="L137" si="46">SUM(L128:L136)</f>
        <v>318</v>
      </c>
    </row>
    <row r="138" spans="1:12" ht="15.75" thickBot="1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32">
        <f>F127+F137</f>
        <v>1481</v>
      </c>
      <c r="G138" s="32">
        <v>63.55</v>
      </c>
      <c r="H138" s="32">
        <v>66.58</v>
      </c>
      <c r="I138" s="32">
        <v>291.19</v>
      </c>
      <c r="J138" s="32">
        <v>1964.99</v>
      </c>
      <c r="K138" s="32"/>
      <c r="L138" s="32">
        <f t="shared" ref="J138:L138" si="47">L127+L137</f>
        <v>418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95</v>
      </c>
      <c r="F139" s="40">
        <v>255</v>
      </c>
      <c r="G139" s="52">
        <v>12.64</v>
      </c>
      <c r="H139" s="52">
        <v>13.6</v>
      </c>
      <c r="I139" s="52">
        <v>49.1</v>
      </c>
      <c r="J139" s="52">
        <v>295.32</v>
      </c>
      <c r="K139" s="41">
        <v>181</v>
      </c>
      <c r="L139" s="40">
        <v>100</v>
      </c>
    </row>
    <row r="140" spans="1:12" ht="15">
      <c r="A140" s="23"/>
      <c r="B140" s="15"/>
      <c r="C140" s="11"/>
      <c r="D140" s="6" t="s">
        <v>26</v>
      </c>
      <c r="E140" s="54" t="s">
        <v>48</v>
      </c>
      <c r="F140" s="43">
        <v>60</v>
      </c>
      <c r="G140" s="54">
        <v>2.37</v>
      </c>
      <c r="H140" s="54">
        <v>0.24</v>
      </c>
      <c r="I140" s="54">
        <v>33.96</v>
      </c>
      <c r="J140" s="54">
        <v>147.47999999999999</v>
      </c>
      <c r="K140" s="54">
        <v>2</v>
      </c>
      <c r="L140" s="43"/>
    </row>
    <row r="141" spans="1:12" ht="15">
      <c r="A141" s="23"/>
      <c r="B141" s="15"/>
      <c r="C141" s="11"/>
      <c r="D141" s="7" t="s">
        <v>22</v>
      </c>
      <c r="E141" s="55" t="s">
        <v>96</v>
      </c>
      <c r="F141" s="43">
        <v>200</v>
      </c>
      <c r="G141" s="55">
        <v>4.08</v>
      </c>
      <c r="H141" s="55">
        <v>4.5999999999999996</v>
      </c>
      <c r="I141" s="55">
        <v>13.6</v>
      </c>
      <c r="J141" s="55">
        <v>85.36</v>
      </c>
      <c r="K141" s="44">
        <v>382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39</v>
      </c>
      <c r="F142" s="43">
        <v>35</v>
      </c>
      <c r="G142" s="55">
        <v>2.66</v>
      </c>
      <c r="H142" s="55">
        <v>1.06</v>
      </c>
      <c r="I142" s="55">
        <v>3.02</v>
      </c>
      <c r="J142" s="55">
        <v>82.25</v>
      </c>
      <c r="K142" s="44" t="s">
        <v>40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73"/>
      <c r="F144" s="43"/>
      <c r="G144" s="64"/>
      <c r="H144" s="64"/>
      <c r="I144" s="64"/>
      <c r="J144" s="64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v>550</v>
      </c>
      <c r="G146" s="19">
        <v>21.75</v>
      </c>
      <c r="H146" s="19">
        <v>19.5</v>
      </c>
      <c r="I146" s="19">
        <v>99.68</v>
      </c>
      <c r="J146" s="19">
        <v>610.41</v>
      </c>
      <c r="K146" s="25"/>
      <c r="L146" s="19">
        <f t="shared" ref="L146" si="48">SUM(L139:L145)</f>
        <v>100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82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543</v>
      </c>
      <c r="L147" s="43">
        <v>318</v>
      </c>
    </row>
    <row r="148" spans="1:12" ht="15">
      <c r="A148" s="23"/>
      <c r="B148" s="15"/>
      <c r="C148" s="11"/>
      <c r="D148" s="7" t="s">
        <v>27</v>
      </c>
      <c r="E148" s="42" t="s">
        <v>97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>
      <c r="A149" s="23"/>
      <c r="B149" s="15"/>
      <c r="C149" s="11"/>
      <c r="D149" s="7" t="s">
        <v>28</v>
      </c>
      <c r="E149" s="42" t="s">
        <v>98</v>
      </c>
      <c r="F149" s="43">
        <v>110</v>
      </c>
      <c r="G149" s="43">
        <v>9.11</v>
      </c>
      <c r="H149" s="43">
        <v>12.19</v>
      </c>
      <c r="I149" s="43">
        <v>18.690000000000001</v>
      </c>
      <c r="J149" s="43">
        <v>157.34</v>
      </c>
      <c r="K149" s="44">
        <v>295</v>
      </c>
      <c r="L149" s="43"/>
    </row>
    <row r="150" spans="1:12" ht="15">
      <c r="A150" s="23"/>
      <c r="B150" s="15"/>
      <c r="C150" s="11"/>
      <c r="D150" s="7" t="s">
        <v>29</v>
      </c>
      <c r="E150" s="42" t="s">
        <v>99</v>
      </c>
      <c r="F150" s="43">
        <v>180</v>
      </c>
      <c r="G150" s="43">
        <v>4.28</v>
      </c>
      <c r="H150" s="43">
        <v>5.58</v>
      </c>
      <c r="I150" s="43">
        <v>22.6</v>
      </c>
      <c r="J150" s="43">
        <v>193.85</v>
      </c>
      <c r="K150" s="44">
        <v>304</v>
      </c>
      <c r="L150" s="43"/>
    </row>
    <row r="151" spans="1:12" ht="15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132.80000000000001</v>
      </c>
      <c r="K151" s="44">
        <v>349</v>
      </c>
      <c r="L151" s="43"/>
    </row>
    <row r="152" spans="1:12" ht="15">
      <c r="A152" s="23"/>
      <c r="B152" s="15"/>
      <c r="C152" s="11"/>
      <c r="D152" s="7" t="s">
        <v>31</v>
      </c>
      <c r="E152" s="42" t="s">
        <v>39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40</v>
      </c>
      <c r="L152" s="43"/>
    </row>
    <row r="153" spans="1:12" ht="15">
      <c r="A153" s="23"/>
      <c r="B153" s="15"/>
      <c r="C153" s="11"/>
      <c r="D153" s="7" t="s">
        <v>32</v>
      </c>
      <c r="E153" s="42" t="s">
        <v>63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40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v>886</v>
      </c>
      <c r="G156" s="19">
        <v>29.04</v>
      </c>
      <c r="H156" s="19">
        <v>31.31</v>
      </c>
      <c r="I156" s="19">
        <v>133.55000000000001</v>
      </c>
      <c r="J156" s="19">
        <v>939.85</v>
      </c>
      <c r="K156" s="25"/>
      <c r="L156" s="19">
        <f t="shared" ref="L156" si="49">SUM(L147:L155)</f>
        <v>318</v>
      </c>
    </row>
    <row r="157" spans="1:12" ht="15" customHeight="1" thickBot="1">
      <c r="A157" s="29">
        <f>A139</f>
        <v>2</v>
      </c>
      <c r="B157" s="30">
        <f>B139</f>
        <v>3</v>
      </c>
      <c r="C157" s="77" t="s">
        <v>4</v>
      </c>
      <c r="D157" s="88"/>
      <c r="E157" s="31"/>
      <c r="F157" s="32">
        <v>1436</v>
      </c>
      <c r="G157" s="32">
        <v>62.47</v>
      </c>
      <c r="H157" s="32">
        <v>62.66</v>
      </c>
      <c r="I157" s="32">
        <v>299.49</v>
      </c>
      <c r="J157" s="32">
        <v>1980.09</v>
      </c>
      <c r="K157" s="32"/>
      <c r="L157" s="32">
        <f t="shared" ref="J157:L157" si="50">L146+L156</f>
        <v>418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100</v>
      </c>
      <c r="F158" s="40">
        <v>210</v>
      </c>
      <c r="G158" s="52">
        <v>14.4</v>
      </c>
      <c r="H158" s="52">
        <v>18.899999999999999</v>
      </c>
      <c r="I158" s="52">
        <v>50.3</v>
      </c>
      <c r="J158" s="52">
        <v>418.87</v>
      </c>
      <c r="K158" s="41">
        <v>188</v>
      </c>
      <c r="L158" s="40">
        <v>100</v>
      </c>
    </row>
    <row r="159" spans="1:12" ht="15">
      <c r="A159" s="23"/>
      <c r="B159" s="15"/>
      <c r="C159" s="11"/>
      <c r="D159" s="6" t="s">
        <v>24</v>
      </c>
      <c r="E159" s="42" t="s">
        <v>44</v>
      </c>
      <c r="F159" s="43">
        <v>120</v>
      </c>
      <c r="G159" s="43">
        <v>0.38</v>
      </c>
      <c r="H159" s="43">
        <v>0.38</v>
      </c>
      <c r="I159" s="43">
        <v>9.31</v>
      </c>
      <c r="J159" s="43">
        <v>42.18</v>
      </c>
      <c r="K159" s="44">
        <v>338</v>
      </c>
      <c r="L159" s="43"/>
    </row>
    <row r="160" spans="1:12" ht="15">
      <c r="A160" s="23"/>
      <c r="B160" s="15"/>
      <c r="C160" s="11"/>
      <c r="D160" s="7" t="s">
        <v>22</v>
      </c>
      <c r="E160" s="55" t="s">
        <v>45</v>
      </c>
      <c r="F160" s="43">
        <v>200</v>
      </c>
      <c r="G160" s="55">
        <v>4.75</v>
      </c>
      <c r="H160" s="55">
        <v>2.59</v>
      </c>
      <c r="I160" s="55">
        <v>18.559999999999999</v>
      </c>
      <c r="J160" s="55">
        <v>118.62</v>
      </c>
      <c r="K160" s="58" t="s">
        <v>75</v>
      </c>
      <c r="L160" s="43"/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30</v>
      </c>
      <c r="G161" s="55">
        <v>2.4300000000000002</v>
      </c>
      <c r="H161" s="55">
        <v>0.3</v>
      </c>
      <c r="I161" s="55">
        <v>14.64</v>
      </c>
      <c r="J161" s="55">
        <v>81.02</v>
      </c>
      <c r="K161" s="44" t="s">
        <v>40</v>
      </c>
      <c r="L161" s="43"/>
    </row>
    <row r="162" spans="1:12" ht="15">
      <c r="A162" s="23"/>
      <c r="B162" s="15"/>
      <c r="C162" s="11"/>
      <c r="D162" s="7"/>
      <c r="E162" s="42"/>
      <c r="F162" s="43"/>
      <c r="G162" s="55"/>
      <c r="H162" s="55"/>
      <c r="I162" s="55"/>
      <c r="J162" s="43"/>
      <c r="K162" s="44"/>
      <c r="L162" s="43"/>
    </row>
    <row r="163" spans="1:12" ht="15">
      <c r="A163" s="23"/>
      <c r="B163" s="15"/>
      <c r="C163" s="11"/>
      <c r="D163" s="6"/>
      <c r="E163" s="73"/>
      <c r="F163" s="43"/>
      <c r="G163" s="64"/>
      <c r="H163" s="64"/>
      <c r="I163" s="64"/>
      <c r="J163" s="64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v>560</v>
      </c>
      <c r="G165" s="19">
        <v>21.96</v>
      </c>
      <c r="H165" s="19">
        <v>22.17</v>
      </c>
      <c r="I165" s="19">
        <v>92.81</v>
      </c>
      <c r="J165" s="19">
        <v>660.69</v>
      </c>
      <c r="K165" s="25"/>
      <c r="L165" s="19">
        <f t="shared" ref="L165" si="51">SUM(L158:L164)</f>
        <v>100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>
        <v>318</v>
      </c>
    </row>
    <row r="167" spans="1:12" ht="25.5">
      <c r="A167" s="23"/>
      <c r="B167" s="15"/>
      <c r="C167" s="11"/>
      <c r="D167" s="7" t="s">
        <v>27</v>
      </c>
      <c r="E167" s="42" t="s">
        <v>102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>
      <c r="A168" s="23"/>
      <c r="B168" s="15"/>
      <c r="C168" s="11"/>
      <c r="D168" s="7" t="s">
        <v>28</v>
      </c>
      <c r="E168" s="42" t="s">
        <v>103</v>
      </c>
      <c r="F168" s="43">
        <v>110</v>
      </c>
      <c r="G168" s="43">
        <v>11.3</v>
      </c>
      <c r="H168" s="43">
        <v>9.59</v>
      </c>
      <c r="I168" s="43">
        <v>4.88</v>
      </c>
      <c r="J168" s="43">
        <v>199.81</v>
      </c>
      <c r="K168" s="44">
        <v>229</v>
      </c>
      <c r="L168" s="43"/>
    </row>
    <row r="169" spans="1:12" ht="15">
      <c r="A169" s="23"/>
      <c r="B169" s="15"/>
      <c r="C169" s="11"/>
      <c r="D169" s="7" t="s">
        <v>29</v>
      </c>
      <c r="E169" s="42" t="s">
        <v>104</v>
      </c>
      <c r="F169" s="43">
        <v>180</v>
      </c>
      <c r="G169" s="43">
        <v>6.56</v>
      </c>
      <c r="H169" s="43">
        <v>9.7799999999999994</v>
      </c>
      <c r="I169" s="43">
        <v>24.13</v>
      </c>
      <c r="J169" s="43">
        <v>175.83</v>
      </c>
      <c r="K169" s="44">
        <v>312</v>
      </c>
      <c r="L169" s="43"/>
    </row>
    <row r="170" spans="1:12" ht="15">
      <c r="A170" s="23"/>
      <c r="B170" s="15"/>
      <c r="C170" s="11"/>
      <c r="D170" s="7" t="s">
        <v>30</v>
      </c>
      <c r="E170" s="42" t="s">
        <v>86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>
      <c r="A171" s="23"/>
      <c r="B171" s="15"/>
      <c r="C171" s="11"/>
      <c r="D171" s="7" t="s">
        <v>31</v>
      </c>
      <c r="E171" s="42" t="s">
        <v>39</v>
      </c>
      <c r="F171" s="43">
        <v>50</v>
      </c>
      <c r="G171" s="43">
        <v>4.05</v>
      </c>
      <c r="H171" s="43">
        <v>0.5</v>
      </c>
      <c r="I171" s="43">
        <v>20.399999999999999</v>
      </c>
      <c r="J171" s="43">
        <v>177</v>
      </c>
      <c r="K171" s="44" t="s">
        <v>40</v>
      </c>
      <c r="L171" s="43"/>
    </row>
    <row r="172" spans="1:12" ht="15">
      <c r="A172" s="23"/>
      <c r="B172" s="15"/>
      <c r="C172" s="11"/>
      <c r="D172" s="7" t="s">
        <v>32</v>
      </c>
      <c r="E172" s="42" t="s">
        <v>63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40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v>886</v>
      </c>
      <c r="G175" s="19">
        <v>30.37</v>
      </c>
      <c r="H175" s="19">
        <v>30.03</v>
      </c>
      <c r="I175" s="19">
        <v>128.93</v>
      </c>
      <c r="J175" s="19">
        <v>844.62</v>
      </c>
      <c r="K175" s="25"/>
      <c r="L175" s="19">
        <f t="shared" ref="L175" si="52">SUM(L166:L174)</f>
        <v>318</v>
      </c>
    </row>
    <row r="176" spans="1:12" ht="26.25" customHeight="1" thickBot="1">
      <c r="A176" s="29">
        <f>A158</f>
        <v>2</v>
      </c>
      <c r="B176" s="30">
        <f>B158</f>
        <v>4</v>
      </c>
      <c r="C176" s="77" t="s">
        <v>4</v>
      </c>
      <c r="D176" s="88"/>
      <c r="E176" s="31"/>
      <c r="F176" s="32">
        <v>1446</v>
      </c>
      <c r="G176" s="32">
        <v>64.03</v>
      </c>
      <c r="H176" s="32">
        <v>64.97</v>
      </c>
      <c r="I176" s="32">
        <v>272.83999999999997</v>
      </c>
      <c r="J176" s="32">
        <v>1938.57</v>
      </c>
      <c r="K176" s="32"/>
      <c r="L176" s="32">
        <f t="shared" ref="J176:L176" si="53">L165+L175</f>
        <v>418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67" t="s">
        <v>105</v>
      </c>
      <c r="F177" s="40">
        <v>255</v>
      </c>
      <c r="G177" s="52">
        <v>15.3</v>
      </c>
      <c r="H177" s="52">
        <v>17.100000000000001</v>
      </c>
      <c r="I177" s="52">
        <v>48.96</v>
      </c>
      <c r="J177" s="52">
        <v>359.79</v>
      </c>
      <c r="K177" s="71">
        <v>173</v>
      </c>
      <c r="L177" s="40">
        <v>100</v>
      </c>
    </row>
    <row r="178" spans="1:12" ht="15">
      <c r="A178" s="23"/>
      <c r="B178" s="15"/>
      <c r="C178" s="11"/>
      <c r="D178" s="6" t="s">
        <v>26</v>
      </c>
      <c r="E178" s="76" t="s">
        <v>106</v>
      </c>
      <c r="F178" s="43">
        <v>60</v>
      </c>
      <c r="G178" s="70">
        <v>1.32</v>
      </c>
      <c r="H178" s="70">
        <v>1.62</v>
      </c>
      <c r="I178" s="70">
        <v>19.239999999999998</v>
      </c>
      <c r="J178" s="70">
        <v>163.62</v>
      </c>
      <c r="K178" s="75" t="s">
        <v>40</v>
      </c>
      <c r="L178" s="43"/>
    </row>
    <row r="179" spans="1:12" ht="15">
      <c r="A179" s="23"/>
      <c r="B179" s="15"/>
      <c r="C179" s="11"/>
      <c r="D179" s="7" t="s">
        <v>22</v>
      </c>
      <c r="E179" s="68" t="s">
        <v>57</v>
      </c>
      <c r="F179" s="43">
        <v>200</v>
      </c>
      <c r="G179" s="55">
        <v>0.13</v>
      </c>
      <c r="H179" s="55">
        <v>0.02</v>
      </c>
      <c r="I179" s="55">
        <v>15.2</v>
      </c>
      <c r="J179" s="55">
        <v>97</v>
      </c>
      <c r="K179" s="58" t="s">
        <v>107</v>
      </c>
      <c r="L179" s="43"/>
    </row>
    <row r="180" spans="1:12" ht="15">
      <c r="A180" s="23"/>
      <c r="B180" s="15"/>
      <c r="C180" s="11"/>
      <c r="D180" s="7" t="s">
        <v>23</v>
      </c>
      <c r="E180" s="69" t="s">
        <v>39</v>
      </c>
      <c r="F180" s="43">
        <v>35</v>
      </c>
      <c r="G180" s="55">
        <v>2.66</v>
      </c>
      <c r="H180" s="55">
        <v>1.06</v>
      </c>
      <c r="I180" s="55">
        <v>3.02</v>
      </c>
      <c r="J180" s="55">
        <v>82.25</v>
      </c>
      <c r="K180" s="72" t="s">
        <v>40</v>
      </c>
      <c r="L180" s="43"/>
    </row>
    <row r="181" spans="1:12" ht="15">
      <c r="A181" s="23"/>
      <c r="B181" s="15"/>
      <c r="C181" s="11"/>
      <c r="D181" s="7"/>
      <c r="E181" s="42"/>
      <c r="F181" s="43"/>
      <c r="G181" s="55"/>
      <c r="H181" s="55"/>
      <c r="I181" s="55"/>
      <c r="J181" s="43"/>
      <c r="K181" s="44"/>
      <c r="L181" s="43"/>
    </row>
    <row r="182" spans="1:12" ht="15">
      <c r="A182" s="23"/>
      <c r="B182" s="15"/>
      <c r="C182" s="11"/>
      <c r="D182" s="6"/>
      <c r="E182" s="73"/>
      <c r="F182" s="43"/>
      <c r="G182" s="64"/>
      <c r="H182" s="64"/>
      <c r="I182" s="64"/>
      <c r="J182" s="64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v>550</v>
      </c>
      <c r="G184" s="19">
        <v>19.41</v>
      </c>
      <c r="H184" s="19">
        <v>19.8</v>
      </c>
      <c r="I184" s="19">
        <v>86.42</v>
      </c>
      <c r="J184" s="19">
        <v>702.66</v>
      </c>
      <c r="K184" s="25"/>
      <c r="L184" s="19">
        <f t="shared" ref="L184" si="54">SUM(L177:L183)</f>
        <v>100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108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>
        <v>318</v>
      </c>
    </row>
    <row r="186" spans="1:12" ht="15">
      <c r="A186" s="23"/>
      <c r="B186" s="15"/>
      <c r="C186" s="11"/>
      <c r="D186" s="7" t="s">
        <v>27</v>
      </c>
      <c r="E186" s="42" t="s">
        <v>109</v>
      </c>
      <c r="F186" s="43">
        <v>265</v>
      </c>
      <c r="G186" s="43">
        <v>5.22</v>
      </c>
      <c r="H186" s="43">
        <v>7.2</v>
      </c>
      <c r="I186" s="43">
        <v>14.22</v>
      </c>
      <c r="J186" s="43">
        <v>178.25</v>
      </c>
      <c r="K186" s="44">
        <v>101</v>
      </c>
      <c r="L186" s="43"/>
    </row>
    <row r="187" spans="1:12" ht="15">
      <c r="A187" s="23"/>
      <c r="B187" s="15"/>
      <c r="C187" s="11"/>
      <c r="D187" s="7" t="s">
        <v>28</v>
      </c>
      <c r="E187" s="42" t="s">
        <v>110</v>
      </c>
      <c r="F187" s="43">
        <v>100</v>
      </c>
      <c r="G187" s="43">
        <v>10.4</v>
      </c>
      <c r="H187" s="43">
        <v>13.06</v>
      </c>
      <c r="I187" s="43">
        <v>22.49</v>
      </c>
      <c r="J187" s="43">
        <v>188.7</v>
      </c>
      <c r="K187" s="44">
        <v>260</v>
      </c>
      <c r="L187" s="43"/>
    </row>
    <row r="188" spans="1:12" ht="15">
      <c r="A188" s="23"/>
      <c r="B188" s="15"/>
      <c r="C188" s="11"/>
      <c r="D188" s="7" t="s">
        <v>29</v>
      </c>
      <c r="E188" s="42" t="s">
        <v>46</v>
      </c>
      <c r="F188" s="43">
        <v>180</v>
      </c>
      <c r="G188" s="43">
        <v>6.62</v>
      </c>
      <c r="H188" s="43">
        <v>5.42</v>
      </c>
      <c r="I188" s="43">
        <v>31.74</v>
      </c>
      <c r="J188" s="43">
        <v>202.14</v>
      </c>
      <c r="K188" s="44">
        <v>202</v>
      </c>
      <c r="L188" s="43"/>
    </row>
    <row r="189" spans="1:12" ht="1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>
      <c r="A190" s="23"/>
      <c r="B190" s="15"/>
      <c r="C190" s="11"/>
      <c r="D190" s="7" t="s">
        <v>31</v>
      </c>
      <c r="E190" s="42" t="s">
        <v>39</v>
      </c>
      <c r="F190" s="43">
        <v>50</v>
      </c>
      <c r="G190" s="43">
        <v>4.05</v>
      </c>
      <c r="H190" s="43">
        <v>0.5</v>
      </c>
      <c r="I190" s="43">
        <v>21.4</v>
      </c>
      <c r="J190" s="43">
        <v>177</v>
      </c>
      <c r="K190" s="44" t="s">
        <v>40</v>
      </c>
      <c r="L190" s="43"/>
    </row>
    <row r="191" spans="1:12" ht="15">
      <c r="A191" s="23"/>
      <c r="B191" s="15"/>
      <c r="C191" s="11"/>
      <c r="D191" s="7" t="s">
        <v>32</v>
      </c>
      <c r="E191" s="42" t="s">
        <v>63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40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v>876</v>
      </c>
      <c r="G194" s="19">
        <v>30.13</v>
      </c>
      <c r="H194" s="19">
        <v>30.86</v>
      </c>
      <c r="I194" s="19">
        <v>130.63</v>
      </c>
      <c r="J194" s="19">
        <v>940</v>
      </c>
      <c r="K194" s="25"/>
      <c r="L194" s="19">
        <f t="shared" ref="L194" si="55">SUM(L185:L193)</f>
        <v>318</v>
      </c>
    </row>
    <row r="195" spans="1:12" ht="25.5" customHeight="1" thickBot="1">
      <c r="A195" s="29">
        <f>A177</f>
        <v>2</v>
      </c>
      <c r="B195" s="30">
        <f>B177</f>
        <v>5</v>
      </c>
      <c r="C195" s="77" t="s">
        <v>4</v>
      </c>
      <c r="D195" s="78"/>
      <c r="E195" s="31"/>
      <c r="F195" s="32">
        <v>1441</v>
      </c>
      <c r="G195" s="32">
        <v>61.09</v>
      </c>
      <c r="H195" s="32">
        <v>62.51</v>
      </c>
      <c r="I195" s="32">
        <v>267.55</v>
      </c>
      <c r="J195" s="32">
        <v>1995.16</v>
      </c>
      <c r="K195" s="32"/>
      <c r="L195" s="32">
        <f t="shared" ref="J195:L195" si="56">L184+L194</f>
        <v>418</v>
      </c>
    </row>
    <row r="196" spans="1:12" ht="13.5" thickBot="1">
      <c r="A196" s="27"/>
      <c r="B196" s="28"/>
      <c r="C196" s="86" t="s">
        <v>5</v>
      </c>
      <c r="D196" s="86"/>
      <c r="E196" s="86"/>
      <c r="F196" s="34">
        <v>1445.5</v>
      </c>
      <c r="G196" s="34">
        <v>44.353999999999999</v>
      </c>
      <c r="H196" s="34">
        <v>45.819000000000003</v>
      </c>
      <c r="I196" s="34">
        <v>197.83</v>
      </c>
      <c r="J196" s="34">
        <v>1499.98</v>
      </c>
      <c r="K196" s="34"/>
      <c r="L196" s="34">
        <f t="shared" ref="L196" si="57">(L24+L43+L62+L81+L100+L119+L138+L157+L176+L195)/(IF(L24=0,0,1)+IF(L43=0,0,1)+IF(L62=0,0,1)+IF(L81=0,0,1)+IF(L100=0,0,1)+IF(L119=0,0,1)+IF(L138=0,0,1)+IF(L157=0,0,1)+IF(L176=0,0,1)+IF(L195=0,0,1))</f>
        <v>418</v>
      </c>
    </row>
  </sheetData>
  <mergeCells count="11">
    <mergeCell ref="C81:D81"/>
    <mergeCell ref="C100:D100"/>
    <mergeCell ref="C24:D24"/>
    <mergeCell ref="C196:E196"/>
    <mergeCell ref="C119:D119"/>
    <mergeCell ref="C138:D138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2023-10-30T05:49:13Z</cp:lastPrinted>
  <dcterms:created xsi:type="dcterms:W3CDTF">2022-05-16T14:23:56Z</dcterms:created>
  <dcterms:modified xsi:type="dcterms:W3CDTF">2026-06-02T17:31:54Z</dcterms:modified>
</cp:coreProperties>
</file>